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 activeTab="2"/>
  </bookViews>
  <sheets>
    <sheet name="封面" sheetId="7" r:id="rId1"/>
    <sheet name="总表" sheetId="6" r:id="rId2"/>
    <sheet name="小学体育" sheetId="2" r:id="rId3"/>
    <sheet name="小学美术" sheetId="4" r:id="rId4"/>
    <sheet name="综合实践" sheetId="3" r:id="rId5"/>
    <sheet name="小学音乐" sheetId="5" r:id="rId6"/>
  </sheets>
  <calcPr calcId="125725"/>
</workbook>
</file>

<file path=xl/calcChain.xml><?xml version="1.0" encoding="utf-8"?>
<calcChain xmlns="http://schemas.openxmlformats.org/spreadsheetml/2006/main">
  <c r="G16" i="5"/>
  <c r="G15"/>
  <c r="G14"/>
  <c r="G13"/>
  <c r="G12"/>
  <c r="G11"/>
  <c r="G10"/>
  <c r="G9"/>
  <c r="G8"/>
  <c r="G7"/>
  <c r="G6"/>
  <c r="G5"/>
  <c r="G4"/>
  <c r="G36" i="3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10" i="4"/>
  <c r="G9"/>
  <c r="G8"/>
  <c r="G7"/>
  <c r="G6"/>
  <c r="G5"/>
  <c r="G4"/>
  <c r="G14" i="2"/>
  <c r="G13"/>
  <c r="G12"/>
  <c r="G11"/>
  <c r="G10"/>
  <c r="G9"/>
  <c r="G8"/>
  <c r="G7"/>
  <c r="G6"/>
  <c r="G5"/>
  <c r="G4"/>
  <c r="C6" i="6"/>
  <c r="C5"/>
  <c r="C4"/>
  <c r="C3"/>
  <c r="C7" l="1"/>
</calcChain>
</file>

<file path=xl/sharedStrings.xml><?xml version="1.0" encoding="utf-8"?>
<sst xmlns="http://schemas.openxmlformats.org/spreadsheetml/2006/main" count="247" uniqueCount="149">
  <si>
    <t xml:space="preserve"> </t>
  </si>
  <si>
    <t>方</t>
  </si>
  <si>
    <t>案</t>
  </si>
  <si>
    <t>总表</t>
  </si>
  <si>
    <t>序号</t>
  </si>
  <si>
    <t>名称</t>
  </si>
  <si>
    <t>价格</t>
  </si>
  <si>
    <t>小学体育</t>
  </si>
  <si>
    <t>小学美术</t>
  </si>
  <si>
    <t>综合实践</t>
  </si>
  <si>
    <t>小学音乐</t>
  </si>
  <si>
    <t>合计</t>
  </si>
  <si>
    <t>小学体育教学器材</t>
  </si>
  <si>
    <t>规格</t>
  </si>
  <si>
    <t>单位</t>
  </si>
  <si>
    <t>数量</t>
  </si>
  <si>
    <t>单价</t>
  </si>
  <si>
    <t>金额</t>
  </si>
  <si>
    <t>备注</t>
  </si>
  <si>
    <t>小沙包</t>
  </si>
  <si>
    <t>只</t>
  </si>
  <si>
    <t>垒球</t>
  </si>
  <si>
    <t>10in</t>
  </si>
  <si>
    <t>个</t>
  </si>
  <si>
    <t>实心球</t>
  </si>
  <si>
    <t>1kg,D=15cm</t>
  </si>
  <si>
    <t>体操凳</t>
  </si>
  <si>
    <t>300*30*20cm</t>
  </si>
  <si>
    <t>张</t>
  </si>
  <si>
    <t>木哑铃</t>
  </si>
  <si>
    <t>付</t>
  </si>
  <si>
    <t>助跳板</t>
  </si>
  <si>
    <t>S型踏板（60*120CM）</t>
  </si>
  <si>
    <t>块</t>
  </si>
  <si>
    <t>体操垫（小）</t>
  </si>
  <si>
    <t>60*60*10cm折叠</t>
  </si>
  <si>
    <t>毽子</t>
  </si>
  <si>
    <t>鸡毛键</t>
  </si>
  <si>
    <t>小篮球</t>
  </si>
  <si>
    <t>5号，皮质</t>
  </si>
  <si>
    <t>小皮球</t>
  </si>
  <si>
    <t>5号，胶球</t>
  </si>
  <si>
    <t>小计</t>
  </si>
  <si>
    <t>小学美术教学器材</t>
  </si>
  <si>
    <t xml:space="preserve">规格 </t>
  </si>
  <si>
    <t>绘图工具</t>
  </si>
  <si>
    <t>圆规，直尺，三角板，曲线板</t>
  </si>
  <si>
    <t>套</t>
  </si>
  <si>
    <t>大圆规</t>
  </si>
  <si>
    <t>演示用，附橡皮脚</t>
  </si>
  <si>
    <t>把</t>
  </si>
  <si>
    <t>丁字尺</t>
  </si>
  <si>
    <t>演示用,不小于80cm</t>
  </si>
  <si>
    <t>三角板</t>
  </si>
  <si>
    <t>25cm；45º、60º各1件</t>
  </si>
  <si>
    <t>国画和书法工具</t>
  </si>
  <si>
    <t>毛笔8支、画毡1块、调色盘1块、砚台1个、笔洗1个、笔架1个、镇尺1付、笔帘1个、墨1块、印盒1个、</t>
  </si>
  <si>
    <t>剪纸与工具</t>
  </si>
  <si>
    <t>小剪刀（尖头）、刻纸刀</t>
  </si>
  <si>
    <t>小学综合实践器材</t>
  </si>
  <si>
    <t>序 号</t>
  </si>
  <si>
    <t>名 称</t>
  </si>
  <si>
    <t>单 位</t>
  </si>
  <si>
    <t>仪器柜</t>
  </si>
  <si>
    <t>规格：长1400MM*宽600MM*高2000MM
材质:
1、基材：采用环保优质E1级厚高密度板，经防虫、防腐、防霉等化学处理。
2、面料：表面采用优质三聚氰胺纸饰面，具有耐磨性、耐冲击性、耐污染性、耐烟灼性、耐干热性，PVC封边，板面颜色均匀，纹理自然，耐磨耐刮花。
3、五金配件：采用优质五金配件，开启灵活轻便，各部位安装结构严密、牢固可靠、平稳，无松动、倾斜、摇晃等现象。
4、整体优质五金配件紧密拼接，封边细腻，线条均匀，转角过渡自然，间隙细小且均等。
5、上部采用玻璃门对开，下部采用环保优质E1级厚高密度板门对开。
工艺要求：
1、贴面、弯边顺滑平整，不起波纹、凹抗；
2、封边平直、顺滑，不脱胶、翘起。</t>
  </si>
  <si>
    <t>剪刀</t>
  </si>
  <si>
    <t>不锈钢</t>
  </si>
  <si>
    <t>美工刀</t>
  </si>
  <si>
    <t>小号，铝合金</t>
  </si>
  <si>
    <t>塑料垫板</t>
  </si>
  <si>
    <t>A4</t>
  </si>
  <si>
    <t>三角尺</t>
  </si>
  <si>
    <r>
      <rPr>
        <sz val="10"/>
        <color rgb="FF000000"/>
        <rFont val="Calibri"/>
        <family val="2"/>
      </rPr>
      <t>45</t>
    </r>
    <r>
      <rPr>
        <sz val="10"/>
        <color rgb="FF000000"/>
        <rFont val="宋体"/>
        <charset val="134"/>
      </rPr>
      <t>厘米透明</t>
    </r>
    <r>
      <rPr>
        <sz val="10"/>
        <color rgb="FF000000"/>
        <rFont val="Calibri"/>
        <family val="2"/>
      </rPr>
      <t>,</t>
    </r>
    <r>
      <rPr>
        <sz val="10"/>
        <color rgb="FF000000"/>
        <rFont val="宋体"/>
        <charset val="134"/>
      </rPr>
      <t>套装</t>
    </r>
  </si>
  <si>
    <t>圆规</t>
  </si>
  <si>
    <t>毛笔</t>
  </si>
  <si>
    <t>大号</t>
  </si>
  <si>
    <t>支</t>
  </si>
  <si>
    <t>中号</t>
  </si>
  <si>
    <t>小号</t>
  </si>
  <si>
    <t>木锤</t>
  </si>
  <si>
    <t>实木</t>
  </si>
  <si>
    <t>竹制泥篦</t>
  </si>
  <si>
    <t>一头扁圆</t>
  </si>
  <si>
    <t>一头尖细</t>
  </si>
  <si>
    <t>一头扁斜口</t>
  </si>
  <si>
    <t>一头扁平口</t>
  </si>
  <si>
    <t>羊毫中号</t>
  </si>
  <si>
    <t>手枪钻</t>
  </si>
  <si>
    <r>
      <rPr>
        <sz val="10"/>
        <color rgb="FF000000"/>
        <rFont val="宋体"/>
        <charset val="134"/>
      </rPr>
      <t>手电钻</t>
    </r>
    <r>
      <rPr>
        <sz val="10"/>
        <color rgb="FF000000"/>
        <rFont val="Calibri"/>
        <family val="2"/>
      </rPr>
      <t>12V</t>
    </r>
  </si>
  <si>
    <t>板锯</t>
  </si>
  <si>
    <r>
      <rPr>
        <sz val="10"/>
        <color rgb="FF000000"/>
        <rFont val="Calibri"/>
        <family val="2"/>
      </rPr>
      <t>16</t>
    </r>
    <r>
      <rPr>
        <sz val="10"/>
        <color rgb="FF000000"/>
        <rFont val="宋体"/>
        <charset val="134"/>
      </rPr>
      <t>寸</t>
    </r>
  </si>
  <si>
    <t>手锥</t>
  </si>
  <si>
    <t>实木柄</t>
  </si>
  <si>
    <t>钉锤</t>
  </si>
  <si>
    <t>4盎司儿童迷你羊角锤</t>
  </si>
  <si>
    <t>木锉</t>
  </si>
  <si>
    <r>
      <rPr>
        <sz val="10"/>
        <color rgb="FF000000"/>
        <rFont val="宋体"/>
        <charset val="134"/>
      </rPr>
      <t>细齿</t>
    </r>
    <r>
      <rPr>
        <sz val="10"/>
        <color rgb="FF000000"/>
        <rFont val="Calibri"/>
        <family val="2"/>
      </rPr>
      <t>3x140mm</t>
    </r>
  </si>
  <si>
    <t>吸尘器</t>
  </si>
  <si>
    <t xml:space="preserve">真空吸尘器，功能: 干式；颜色分类: 黑色 白色 古铜灰；线长: 5m；储尘类型: 尘盒；吸尘器类型: 手持式；特殊吸嘴类型: 圆毛刷 扁吸嘴 地刷（或风动地刷）功率: 600W；最大噪音: 75dB；保修期: 12个月
</t>
  </si>
  <si>
    <t>台</t>
  </si>
  <si>
    <t>电热丝切割器</t>
  </si>
  <si>
    <t>功率36W,尺寸：38*58CM;竖项切割；前后移动切割各种角度，电热丝和支架可调节切割各种角度；可切割各种形状；可调节温度0-500度；可切割泡沫、低密度海绵、珍珠棉、KT板等材料；</t>
  </si>
  <si>
    <t>台钻</t>
  </si>
  <si>
    <t>带调速开关，710W，夹持范围：1.5-13MM;工作行程：60MM;转速：0-2800r/min;立柱：32*400MM;钻孔能力：铁Φ8mm,木材Φ30mm；重量：约5KG</t>
  </si>
  <si>
    <t>钢锯</t>
  </si>
  <si>
    <r>
      <rPr>
        <sz val="10"/>
        <color rgb="FF000000"/>
        <rFont val="Calibri"/>
        <family val="2"/>
      </rPr>
      <t>6</t>
    </r>
    <r>
      <rPr>
        <sz val="10"/>
        <color rgb="FF000000"/>
        <rFont val="宋体"/>
        <charset val="134"/>
      </rPr>
      <t>寸</t>
    </r>
  </si>
  <si>
    <t>台钳</t>
  </si>
  <si>
    <t>铸铁，4寸轻型，最大开口：80mm；钳口宽度：100mm;喉深：50mm;长宽高：260*130*140mm；砧台长宽：62*65mm</t>
  </si>
  <si>
    <t>扁锉</t>
  </si>
  <si>
    <t>铸铁，5寸轻型，最大开口：125mm；钳口宽度：125mm;喉深：59mm;长宽高：290*135*160mm；砧台长宽：80*80mm</t>
  </si>
  <si>
    <t>什锦锉</t>
  </si>
  <si>
    <t>木柄</t>
  </si>
  <si>
    <t>尖嘴钳</t>
  </si>
  <si>
    <t>老虎（钢丝）钳</t>
  </si>
  <si>
    <t>白铁剪</t>
  </si>
  <si>
    <r>
      <rPr>
        <sz val="10"/>
        <color rgb="FF000000"/>
        <rFont val="Calibri"/>
        <family val="2"/>
      </rPr>
      <t>8</t>
    </r>
    <r>
      <rPr>
        <sz val="10"/>
        <color rgb="FF000000"/>
        <rFont val="宋体"/>
        <charset val="134"/>
      </rPr>
      <t>寸</t>
    </r>
  </si>
  <si>
    <t>8寸</t>
  </si>
  <si>
    <t>钢直尺</t>
  </si>
  <si>
    <t>30CM</t>
  </si>
  <si>
    <t>90度角尺</t>
  </si>
  <si>
    <t>25CM</t>
  </si>
  <si>
    <t>300㎜</t>
  </si>
  <si>
    <t>小学音乐教学器材</t>
  </si>
  <si>
    <t>扁鼓      （备选品牌：广雅、奇宝居、米图）</t>
  </si>
  <si>
    <t>圆形，木框，两面牛皮，用绳索绷紧。14寸牛皮鼓(46CM*25CM)</t>
  </si>
  <si>
    <t>蛙鸣筒    （备选品牌：智扣、光讯、慧木）</t>
  </si>
  <si>
    <t>木制，刮棱尺寸均匀，外表光滑，筒长20cm，使用木槌刮擦蛙表面，形成刮蛙的声音效果，产生类似蛙叫的声响.</t>
  </si>
  <si>
    <t>音乐节拍器（备选品牌日高、卓乐，富兰德）</t>
  </si>
  <si>
    <t>机械式节拍器，可上下移动并参考左右两边的刻度来调节拍子的速度，速度范围：40-208回/分钟；刻度清晰明了，摆块使用金属材质，精密加工，不易褪色，美观大方</t>
  </si>
  <si>
    <t>陶笛      （备选品牌：广雅、木火，风雅）</t>
  </si>
  <si>
    <t>单管十二孔中音C调（AC），材料：白云土；规格：16CM*10CM*5CM</t>
  </si>
  <si>
    <t>葫芦丝     （备选品牌:乐灵、相思鸟、傣灵）</t>
  </si>
  <si>
    <t>中音C调，采用天然葫芦瓜，天然乌木杆，尺寸：约400*80*80MM，送教材</t>
  </si>
  <si>
    <t>降B调，采用天然葫芦瓜，天然乌木杆，尺寸：约420*90*90MM，送教材</t>
  </si>
  <si>
    <t>吉它      （备选品牌、 奥斯顿、唐农，名森）</t>
  </si>
  <si>
    <t>四弦，长度约60CM 18品格,23英寸，面板和背侧板：A+非洲桃花芯木合板，A+印度玫瑰木指板，意大利Aquila尼龙琴弦，含琴包，实用教材，擦琴布</t>
  </si>
  <si>
    <t>吉它      （备选品牌：奥斯顿、卡马、红棉）</t>
  </si>
  <si>
    <r>
      <rPr>
        <sz val="10"/>
        <color theme="1"/>
        <rFont val="宋体"/>
        <charset val="134"/>
        <scheme val="minor"/>
      </rPr>
      <t>六弦，38寸，英格曼云杉面板，桃花芯木背侧板，达达里奥琴弦，低弦距按弦轻松不伤手，25</t>
    </r>
    <r>
      <rPr>
        <sz val="10"/>
        <color theme="1"/>
        <rFont val="SimSun"/>
        <charset val="134"/>
      </rPr>
      <t>℃</t>
    </r>
    <r>
      <rPr>
        <sz val="10"/>
        <color theme="1"/>
        <rFont val="宋体"/>
        <charset val="134"/>
        <scheme val="minor"/>
      </rPr>
      <t>弧形玫瑰木指板，插入式实木下码，含琴包，实用教材，擦琴布</t>
    </r>
  </si>
  <si>
    <t>空灵鼓    （备选品牌：鲁儒、忘忧、爱哲）</t>
  </si>
  <si>
    <t>钢钛13音12寸；音色异常纯净；铜的回响更加有层次感；承载更多的音舌；配鼓包；鼓槌，使用教程</t>
  </si>
  <si>
    <t>乐谱架    （备选品牌：格利姆、相思鸟、银鱼）</t>
  </si>
  <si>
    <t xml:space="preserve">1.55米折叠款；谱面厚度：1.0MM；高度：80-155米；管径：Φ25，22,19MM，折叠后尺寸：50*20CM </t>
  </si>
  <si>
    <t>电子琴     （备选品牌：雅马哈、卡西欧、美得理）</t>
  </si>
  <si>
    <t>横贯东方与西洋音乐，连接传统与现代，专为中国电子键盘爱好者打造，缔造中国音乐新风尚。黑色机身，61键风琴键盘 ；761种高品质音色（包括45个中国民乐音色/民族乐鼓组+10个琶音音色 +466种XGlite音色） ；270种高品质伴奏型（包括35种中国风格伴奏）；直触式操作中文印刷面板 ；中文功能显示屏 ；USB音频录音/播放 ；MIDI格式多轨录音 ；8x4注册记忆存储，可保存至USB ；6W+6W高品质扬声器 ；48复音数 ；快速采样功能 配琴凳，琴架，琴包</t>
  </si>
  <si>
    <t>古筝      （备选品牌：敦煌、仙声、寻音）</t>
  </si>
  <si>
    <t>筝首材质：实木；底板材质：泡桐木；面板材质：泡桐木；琴码材质：缅甸酸枝木；背侧板材质：特氏古夷苏木；工艺：扦雕；琴弦材质：尼龙钢丝弦；适用对象：专业院校；专业演奏；配古筝架；古筝包；</t>
  </si>
  <si>
    <t>参</t>
    <phoneticPr fontId="19" type="noConversion"/>
  </si>
  <si>
    <t>数</t>
    <phoneticPr fontId="19" type="noConversion"/>
  </si>
  <si>
    <t xml:space="preserve">    福州市光明小学添置体音美等教学仪器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</si>
</sst>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Calibri"/>
      <family val="2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22"/>
      <color theme="1"/>
      <name val="宋体"/>
      <charset val="134"/>
    </font>
    <font>
      <b/>
      <sz val="10.5"/>
      <color theme="1"/>
      <name val="宋体"/>
      <charset val="134"/>
    </font>
    <font>
      <b/>
      <sz val="16"/>
      <color theme="1"/>
      <name val="宋体"/>
      <charset val="134"/>
    </font>
    <font>
      <b/>
      <sz val="15"/>
      <color theme="1"/>
      <name val="宋体"/>
      <charset val="134"/>
    </font>
    <font>
      <b/>
      <sz val="10.5"/>
      <color theme="1"/>
      <name val="微软雅黑"/>
      <charset val="134"/>
    </font>
    <font>
      <sz val="10"/>
      <color theme="1"/>
      <name val="SimSu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 indent="1"/>
    </xf>
    <xf numFmtId="0" fontId="16" fillId="0" borderId="0" xfId="0" applyFont="1" applyAlignment="1">
      <alignment horizontal="justify" vertical="center" indent="2"/>
    </xf>
    <xf numFmtId="0" fontId="17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jpe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12</xdr:row>
      <xdr:rowOff>104775</xdr:rowOff>
    </xdr:from>
    <xdr:to>
      <xdr:col>7</xdr:col>
      <xdr:colOff>777875</xdr:colOff>
      <xdr:row>12</xdr:row>
      <xdr:rowOff>1016635</xdr:rowOff>
    </xdr:to>
    <xdr:pic>
      <xdr:nvPicPr>
        <xdr:cNvPr id="2" name="图片 1" descr="f8b0e96596a293b5e2236e2eb8d078b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0" y="4972050"/>
          <a:ext cx="539750" cy="91186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11</xdr:row>
      <xdr:rowOff>85725</xdr:rowOff>
    </xdr:from>
    <xdr:to>
      <xdr:col>7</xdr:col>
      <xdr:colOff>810260</xdr:colOff>
      <xdr:row>11</xdr:row>
      <xdr:rowOff>1038225</xdr:rowOff>
    </xdr:to>
    <xdr:pic>
      <xdr:nvPicPr>
        <xdr:cNvPr id="3" name="图片 2" descr="727db8c2c89d6839bdd6550da98e13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24550" y="3733800"/>
          <a:ext cx="59118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22</xdr:row>
      <xdr:rowOff>190500</xdr:rowOff>
    </xdr:from>
    <xdr:to>
      <xdr:col>7</xdr:col>
      <xdr:colOff>1321435</xdr:colOff>
      <xdr:row>22</xdr:row>
      <xdr:rowOff>840105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4175" y="8432800"/>
          <a:ext cx="1273810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23</xdr:row>
      <xdr:rowOff>142875</xdr:rowOff>
    </xdr:from>
    <xdr:to>
      <xdr:col>7</xdr:col>
      <xdr:colOff>1342390</xdr:colOff>
      <xdr:row>23</xdr:row>
      <xdr:rowOff>1054100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34175" y="9388475"/>
          <a:ext cx="129476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24</xdr:row>
      <xdr:rowOff>44450</xdr:rowOff>
    </xdr:from>
    <xdr:to>
      <xdr:col>7</xdr:col>
      <xdr:colOff>1295400</xdr:colOff>
      <xdr:row>24</xdr:row>
      <xdr:rowOff>1170940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0850" y="10394950"/>
          <a:ext cx="1181100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26</xdr:row>
      <xdr:rowOff>79375</xdr:rowOff>
    </xdr:from>
    <xdr:to>
      <xdr:col>7</xdr:col>
      <xdr:colOff>1286510</xdr:colOff>
      <xdr:row>26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5" y="12144375"/>
          <a:ext cx="1238885" cy="865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28</xdr:row>
      <xdr:rowOff>44450</xdr:rowOff>
    </xdr:from>
    <xdr:to>
      <xdr:col>7</xdr:col>
      <xdr:colOff>1310640</xdr:colOff>
      <xdr:row>28</xdr:row>
      <xdr:rowOff>918845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53225" y="13608050"/>
          <a:ext cx="124396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161925</xdr:colOff>
      <xdr:row>2</xdr:row>
      <xdr:rowOff>95250</xdr:rowOff>
    </xdr:from>
    <xdr:to>
      <xdr:col>7</xdr:col>
      <xdr:colOff>1263015</xdr:colOff>
      <xdr:row>2</xdr:row>
      <xdr:rowOff>1560830</xdr:rowOff>
    </xdr:to>
    <xdr:pic>
      <xdr:nvPicPr>
        <xdr:cNvPr id="7" name="图片 6" descr="752506efa41a044e5d5ffac93c209695_dL8AAAAAAAAA&amp;bo=QAZVCKALgA8RCQE!&amp;rf=viewer_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48475" y="628650"/>
          <a:ext cx="1101090" cy="1465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11</xdr:row>
      <xdr:rowOff>136525</xdr:rowOff>
    </xdr:from>
    <xdr:to>
      <xdr:col>7</xdr:col>
      <xdr:colOff>1057910</xdr:colOff>
      <xdr:row>11</xdr:row>
      <xdr:rowOff>880110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2075" y="10283825"/>
          <a:ext cx="74358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400050</xdr:colOff>
      <xdr:row>12</xdr:row>
      <xdr:rowOff>76200</xdr:rowOff>
    </xdr:from>
    <xdr:to>
      <xdr:col>7</xdr:col>
      <xdr:colOff>811530</xdr:colOff>
      <xdr:row>12</xdr:row>
      <xdr:rowOff>1087755</xdr:rowOff>
    </xdr:to>
    <xdr:pic>
      <xdr:nvPicPr>
        <xdr:cNvPr id="8" name="图片 7" descr="eea97f6faebd2e135147a454cc76fdb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57800" y="11252200"/>
          <a:ext cx="411480" cy="101155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5</xdr:row>
      <xdr:rowOff>142875</xdr:rowOff>
    </xdr:from>
    <xdr:to>
      <xdr:col>7</xdr:col>
      <xdr:colOff>1059180</xdr:colOff>
      <xdr:row>5</xdr:row>
      <xdr:rowOff>1268730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72075" y="2924175"/>
          <a:ext cx="744855" cy="112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4</xdr:row>
      <xdr:rowOff>171450</xdr:rowOff>
    </xdr:from>
    <xdr:to>
      <xdr:col>7</xdr:col>
      <xdr:colOff>1165860</xdr:colOff>
      <xdr:row>4</xdr:row>
      <xdr:rowOff>897255</xdr:rowOff>
    </xdr:to>
    <xdr:pic>
      <xdr:nvPicPr>
        <xdr:cNvPr id="11" name="图片 10" descr="{S}R]89JAHYH_EW]NDVD@2T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00625" y="1873250"/>
          <a:ext cx="1022985" cy="72580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</xdr:row>
      <xdr:rowOff>133350</xdr:rowOff>
    </xdr:from>
    <xdr:to>
      <xdr:col>7</xdr:col>
      <xdr:colOff>1230630</xdr:colOff>
      <xdr:row>3</xdr:row>
      <xdr:rowOff>855980</xdr:rowOff>
    </xdr:to>
    <xdr:pic>
      <xdr:nvPicPr>
        <xdr:cNvPr id="12" name="图片 11" descr="{4[SSBIY)`(0KKCHQ%Y4L5D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91100" y="793750"/>
          <a:ext cx="1097280" cy="722630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6</xdr:row>
      <xdr:rowOff>174625</xdr:rowOff>
    </xdr:from>
    <xdr:to>
      <xdr:col>7</xdr:col>
      <xdr:colOff>1003300</xdr:colOff>
      <xdr:row>6</xdr:row>
      <xdr:rowOff>918845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53025" y="4403725"/>
          <a:ext cx="70802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361950</xdr:colOff>
      <xdr:row>7</xdr:row>
      <xdr:rowOff>60325</xdr:rowOff>
    </xdr:from>
    <xdr:to>
      <xdr:col>7</xdr:col>
      <xdr:colOff>891540</xdr:colOff>
      <xdr:row>7</xdr:row>
      <xdr:rowOff>1031875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219700" y="5394325"/>
          <a:ext cx="52959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8</xdr:row>
      <xdr:rowOff>200025</xdr:rowOff>
    </xdr:from>
    <xdr:to>
      <xdr:col>7</xdr:col>
      <xdr:colOff>1089660</xdr:colOff>
      <xdr:row>8</xdr:row>
      <xdr:rowOff>937260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67300" y="6638925"/>
          <a:ext cx="88011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9</xdr:row>
      <xdr:rowOff>161925</xdr:rowOff>
    </xdr:from>
    <xdr:to>
      <xdr:col>7</xdr:col>
      <xdr:colOff>1232535</xdr:colOff>
      <xdr:row>9</xdr:row>
      <xdr:rowOff>974725</xdr:rowOff>
    </xdr:to>
    <xdr:pic>
      <xdr:nvPicPr>
        <xdr:cNvPr id="7" name="图片 6" descr="3374d133a7ae4e56147818617fdecee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10150" y="7743825"/>
          <a:ext cx="1080135" cy="81280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10</xdr:row>
      <xdr:rowOff>123825</xdr:rowOff>
    </xdr:from>
    <xdr:to>
      <xdr:col>7</xdr:col>
      <xdr:colOff>904240</xdr:colOff>
      <xdr:row>10</xdr:row>
      <xdr:rowOff>1215390</xdr:rowOff>
    </xdr:to>
    <xdr:pic>
      <xdr:nvPicPr>
        <xdr:cNvPr id="10" name="图片 9" descr="cfecfea936f9643cafb5b0382de6fd7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48275" y="8988425"/>
          <a:ext cx="513715" cy="1091565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14</xdr:row>
      <xdr:rowOff>114300</xdr:rowOff>
    </xdr:from>
    <xdr:to>
      <xdr:col>7</xdr:col>
      <xdr:colOff>982345</xdr:colOff>
      <xdr:row>14</xdr:row>
      <xdr:rowOff>1298575</xdr:rowOff>
    </xdr:to>
    <xdr:pic>
      <xdr:nvPicPr>
        <xdr:cNvPr id="13" name="图片 12" descr="7d694daea7ec46627338f5fd17351d0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114925" y="16294100"/>
          <a:ext cx="725170" cy="11842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13</xdr:row>
      <xdr:rowOff>1600200</xdr:rowOff>
    </xdr:from>
    <xdr:to>
      <xdr:col>7</xdr:col>
      <xdr:colOff>1170305</xdr:colOff>
      <xdr:row>13</xdr:row>
      <xdr:rowOff>2118360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924425" y="14008100"/>
          <a:ext cx="1103630" cy="518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9"/>
  <sheetViews>
    <sheetView workbookViewId="0"/>
  </sheetViews>
  <sheetFormatPr defaultColWidth="9" defaultRowHeight="13.5"/>
  <cols>
    <col min="1" max="1" width="88.625" customWidth="1"/>
  </cols>
  <sheetData>
    <row r="1" spans="1:1" ht="50.1" customHeight="1">
      <c r="A1" s="35" t="s">
        <v>148</v>
      </c>
    </row>
    <row r="2" spans="1:1" ht="31.5">
      <c r="A2" s="36"/>
    </row>
    <row r="3" spans="1:1" ht="27">
      <c r="A3" s="37" t="s">
        <v>0</v>
      </c>
    </row>
    <row r="4" spans="1:1" ht="31.5">
      <c r="A4" s="36" t="s">
        <v>0</v>
      </c>
    </row>
    <row r="5" spans="1:1" ht="31.5">
      <c r="A5" s="36" t="s">
        <v>146</v>
      </c>
    </row>
    <row r="6" spans="1:1" ht="31.5">
      <c r="A6" s="36" t="s">
        <v>0</v>
      </c>
    </row>
    <row r="7" spans="1:1" ht="31.5">
      <c r="A7" s="36" t="s">
        <v>147</v>
      </c>
    </row>
    <row r="8" spans="1:1" ht="31.5">
      <c r="A8" s="36" t="s">
        <v>0</v>
      </c>
    </row>
    <row r="9" spans="1:1" ht="31.5">
      <c r="A9" s="36" t="s">
        <v>1</v>
      </c>
    </row>
    <row r="10" spans="1:1" ht="31.5">
      <c r="A10" s="36" t="s">
        <v>0</v>
      </c>
    </row>
    <row r="11" spans="1:1" ht="31.5">
      <c r="A11" s="36" t="s">
        <v>2</v>
      </c>
    </row>
    <row r="12" spans="1:1">
      <c r="A12" s="38" t="s">
        <v>0</v>
      </c>
    </row>
    <row r="13" spans="1:1" ht="20.25">
      <c r="A13" s="39" t="s">
        <v>0</v>
      </c>
    </row>
    <row r="14" spans="1:1" ht="20.25">
      <c r="A14" s="39" t="s">
        <v>0</v>
      </c>
    </row>
    <row r="15" spans="1:1" ht="66" customHeight="1">
      <c r="A15" s="40"/>
    </row>
    <row r="16" spans="1:1" ht="42" customHeight="1">
      <c r="A16" s="40"/>
    </row>
    <row r="17" spans="1:1" ht="48.95" customHeight="1">
      <c r="A17" s="40"/>
    </row>
    <row r="18" spans="1:1" ht="42" customHeight="1">
      <c r="A18" s="40"/>
    </row>
    <row r="19" spans="1:1" ht="15.75">
      <c r="A19" s="41" t="s">
        <v>0</v>
      </c>
    </row>
  </sheetData>
  <phoneticPr fontId="19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F11" sqref="F11"/>
    </sheetView>
  </sheetViews>
  <sheetFormatPr defaultColWidth="9" defaultRowHeight="13.5"/>
  <cols>
    <col min="1" max="1" width="7.875" style="32" customWidth="1"/>
    <col min="2" max="2" width="23.5" style="32" customWidth="1"/>
    <col min="3" max="3" width="24.75" style="32" customWidth="1"/>
  </cols>
  <sheetData>
    <row r="1" spans="1:3" ht="26.1" customHeight="1">
      <c r="A1" s="42" t="s">
        <v>3</v>
      </c>
      <c r="B1" s="42"/>
      <c r="C1" s="42"/>
    </row>
    <row r="2" spans="1:3" ht="26.1" customHeight="1">
      <c r="A2" s="33" t="s">
        <v>4</v>
      </c>
      <c r="B2" s="33" t="s">
        <v>5</v>
      </c>
      <c r="C2" s="33" t="s">
        <v>6</v>
      </c>
    </row>
    <row r="3" spans="1:3" ht="32.1" customHeight="1">
      <c r="A3" s="34">
        <v>1</v>
      </c>
      <c r="B3" s="34" t="s">
        <v>7</v>
      </c>
      <c r="C3" s="34">
        <f>小学体育!G14</f>
        <v>8264</v>
      </c>
    </row>
    <row r="4" spans="1:3" ht="32.1" customHeight="1">
      <c r="A4" s="34">
        <v>2</v>
      </c>
      <c r="B4" s="34" t="s">
        <v>8</v>
      </c>
      <c r="C4" s="34">
        <f>小学美术!G10</f>
        <v>1213</v>
      </c>
    </row>
    <row r="5" spans="1:3" ht="32.1" customHeight="1">
      <c r="A5" s="34">
        <v>3</v>
      </c>
      <c r="B5" s="34" t="s">
        <v>9</v>
      </c>
      <c r="C5" s="34">
        <f>综合实践!G36</f>
        <v>28641</v>
      </c>
    </row>
    <row r="6" spans="1:3" ht="32.1" customHeight="1">
      <c r="A6" s="34">
        <v>4</v>
      </c>
      <c r="B6" s="34" t="s">
        <v>10</v>
      </c>
      <c r="C6" s="34">
        <f>小学音乐!G16</f>
        <v>21560</v>
      </c>
    </row>
    <row r="7" spans="1:3" ht="30.95" customHeight="1">
      <c r="A7" s="34"/>
      <c r="B7" s="34" t="s">
        <v>11</v>
      </c>
      <c r="C7" s="34">
        <f>SUM(C3:C6)</f>
        <v>59678</v>
      </c>
    </row>
    <row r="8" spans="1:3" ht="30.95" customHeight="1"/>
  </sheetData>
  <mergeCells count="1">
    <mergeCell ref="A1:C1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XEW20"/>
  <sheetViews>
    <sheetView tabSelected="1" workbookViewId="0">
      <selection activeCell="M12" sqref="M12"/>
    </sheetView>
  </sheetViews>
  <sheetFormatPr defaultColWidth="9" defaultRowHeight="12"/>
  <cols>
    <col min="1" max="1" width="7.375" style="4" customWidth="1"/>
    <col min="2" max="2" width="12.375" style="29" customWidth="1"/>
    <col min="3" max="3" width="18" style="29" customWidth="1"/>
    <col min="4" max="4" width="6.75" style="29" customWidth="1"/>
    <col min="5" max="5" width="9" style="29"/>
    <col min="6" max="6" width="9.25" style="30" customWidth="1"/>
    <col min="7" max="7" width="12.125" style="30" customWidth="1"/>
    <col min="8" max="8" width="12.75" style="29" customWidth="1"/>
    <col min="9" max="16377" width="9" style="29"/>
    <col min="16378" max="16384" width="9" style="4"/>
  </cols>
  <sheetData>
    <row r="1" spans="1:8" s="29" customFormat="1" ht="26.25" customHeight="1">
      <c r="A1" s="43" t="s">
        <v>12</v>
      </c>
      <c r="B1" s="43"/>
      <c r="C1" s="43"/>
      <c r="D1" s="43"/>
      <c r="E1" s="43"/>
      <c r="F1" s="43"/>
      <c r="G1" s="43"/>
      <c r="H1" s="43"/>
    </row>
    <row r="2" spans="1:8" s="29" customFormat="1" ht="24.95" customHeight="1">
      <c r="A2" s="44" t="s">
        <v>4</v>
      </c>
      <c r="B2" s="44" t="s">
        <v>5</v>
      </c>
      <c r="C2" s="44" t="s">
        <v>13</v>
      </c>
      <c r="D2" s="44" t="s">
        <v>14</v>
      </c>
      <c r="E2" s="44" t="s">
        <v>15</v>
      </c>
      <c r="F2" s="44" t="s">
        <v>16</v>
      </c>
      <c r="G2" s="44" t="s">
        <v>17</v>
      </c>
      <c r="H2" s="44" t="s">
        <v>18</v>
      </c>
    </row>
    <row r="3" spans="1:8" s="29" customFormat="1" ht="24.95" customHeight="1">
      <c r="A3" s="44"/>
      <c r="B3" s="44"/>
      <c r="C3" s="44"/>
      <c r="D3" s="44"/>
      <c r="E3" s="44"/>
      <c r="F3" s="44"/>
      <c r="G3" s="44"/>
      <c r="H3" s="44"/>
    </row>
    <row r="4" spans="1:8" s="29" customFormat="1" ht="24.95" customHeight="1">
      <c r="A4" s="23">
        <v>1</v>
      </c>
      <c r="B4" s="23" t="s">
        <v>19</v>
      </c>
      <c r="C4" s="23"/>
      <c r="D4" s="23" t="s">
        <v>20</v>
      </c>
      <c r="E4" s="23">
        <v>60</v>
      </c>
      <c r="F4" s="23">
        <v>5</v>
      </c>
      <c r="G4" s="23">
        <f t="shared" ref="G4:G13" si="0">F4*E4</f>
        <v>300</v>
      </c>
      <c r="H4" s="31"/>
    </row>
    <row r="5" spans="1:8" s="29" customFormat="1" ht="24.95" customHeight="1">
      <c r="A5" s="23">
        <v>2</v>
      </c>
      <c r="B5" s="23" t="s">
        <v>21</v>
      </c>
      <c r="C5" s="23" t="s">
        <v>22</v>
      </c>
      <c r="D5" s="23" t="s">
        <v>23</v>
      </c>
      <c r="E5" s="23">
        <v>7</v>
      </c>
      <c r="F5" s="23">
        <v>7</v>
      </c>
      <c r="G5" s="23">
        <f t="shared" si="0"/>
        <v>49</v>
      </c>
      <c r="H5" s="31"/>
    </row>
    <row r="6" spans="1:8" s="29" customFormat="1" ht="24.95" customHeight="1">
      <c r="A6" s="23">
        <v>3</v>
      </c>
      <c r="B6" s="23" t="s">
        <v>24</v>
      </c>
      <c r="C6" s="23" t="s">
        <v>25</v>
      </c>
      <c r="D6" s="23" t="s">
        <v>23</v>
      </c>
      <c r="E6" s="23">
        <v>3</v>
      </c>
      <c r="F6" s="23">
        <v>35</v>
      </c>
      <c r="G6" s="23">
        <f t="shared" si="0"/>
        <v>105</v>
      </c>
      <c r="H6" s="31"/>
    </row>
    <row r="7" spans="1:8" s="29" customFormat="1" ht="24.95" customHeight="1">
      <c r="A7" s="23">
        <v>4</v>
      </c>
      <c r="B7" s="23" t="s">
        <v>26</v>
      </c>
      <c r="C7" s="23" t="s">
        <v>27</v>
      </c>
      <c r="D7" s="23" t="s">
        <v>28</v>
      </c>
      <c r="E7" s="23">
        <v>1</v>
      </c>
      <c r="F7" s="23">
        <v>650</v>
      </c>
      <c r="G7" s="23">
        <f t="shared" si="0"/>
        <v>650</v>
      </c>
      <c r="H7" s="31"/>
    </row>
    <row r="8" spans="1:8" s="29" customFormat="1" ht="24.95" customHeight="1">
      <c r="A8" s="23">
        <v>5</v>
      </c>
      <c r="B8" s="23" t="s">
        <v>29</v>
      </c>
      <c r="C8" s="23"/>
      <c r="D8" s="23" t="s">
        <v>30</v>
      </c>
      <c r="E8" s="23">
        <v>30</v>
      </c>
      <c r="F8" s="23">
        <v>30</v>
      </c>
      <c r="G8" s="23">
        <f t="shared" si="0"/>
        <v>900</v>
      </c>
      <c r="H8" s="31"/>
    </row>
    <row r="9" spans="1:8" s="29" customFormat="1" ht="29.1" customHeight="1">
      <c r="A9" s="23">
        <v>6</v>
      </c>
      <c r="B9" s="23" t="s">
        <v>31</v>
      </c>
      <c r="C9" s="23" t="s">
        <v>32</v>
      </c>
      <c r="D9" s="23" t="s">
        <v>33</v>
      </c>
      <c r="E9" s="23">
        <v>2</v>
      </c>
      <c r="F9" s="23">
        <v>450</v>
      </c>
      <c r="G9" s="23">
        <f t="shared" si="0"/>
        <v>900</v>
      </c>
      <c r="H9" s="31"/>
    </row>
    <row r="10" spans="1:8" s="29" customFormat="1" ht="32.1" customHeight="1">
      <c r="A10" s="23">
        <v>7</v>
      </c>
      <c r="B10" s="23" t="s">
        <v>34</v>
      </c>
      <c r="C10" s="23" t="s">
        <v>35</v>
      </c>
      <c r="D10" s="23" t="s">
        <v>33</v>
      </c>
      <c r="E10" s="23">
        <v>14</v>
      </c>
      <c r="F10" s="23">
        <v>150</v>
      </c>
      <c r="G10" s="23">
        <f t="shared" si="0"/>
        <v>2100</v>
      </c>
      <c r="H10" s="31"/>
    </row>
    <row r="11" spans="1:8" s="29" customFormat="1" ht="24.95" customHeight="1">
      <c r="A11" s="23">
        <v>8</v>
      </c>
      <c r="B11" s="23" t="s">
        <v>36</v>
      </c>
      <c r="C11" s="23" t="s">
        <v>37</v>
      </c>
      <c r="D11" s="23" t="s">
        <v>23</v>
      </c>
      <c r="E11" s="23">
        <v>20</v>
      </c>
      <c r="F11" s="23">
        <v>5</v>
      </c>
      <c r="G11" s="23">
        <f t="shared" si="0"/>
        <v>100</v>
      </c>
      <c r="H11" s="31"/>
    </row>
    <row r="12" spans="1:8" s="29" customFormat="1" ht="96" customHeight="1">
      <c r="A12" s="23">
        <v>9</v>
      </c>
      <c r="B12" s="23" t="s">
        <v>38</v>
      </c>
      <c r="C12" s="23" t="s">
        <v>39</v>
      </c>
      <c r="D12" s="23" t="s">
        <v>23</v>
      </c>
      <c r="E12" s="23">
        <v>40</v>
      </c>
      <c r="F12" s="23">
        <v>70</v>
      </c>
      <c r="G12" s="23">
        <f t="shared" si="0"/>
        <v>2800</v>
      </c>
      <c r="H12" s="31"/>
    </row>
    <row r="13" spans="1:8" s="29" customFormat="1" ht="90.95" customHeight="1">
      <c r="A13" s="23">
        <v>10</v>
      </c>
      <c r="B13" s="23" t="s">
        <v>40</v>
      </c>
      <c r="C13" s="23" t="s">
        <v>41</v>
      </c>
      <c r="D13" s="23" t="s">
        <v>23</v>
      </c>
      <c r="E13" s="23">
        <v>10</v>
      </c>
      <c r="F13" s="23">
        <v>36</v>
      </c>
      <c r="G13" s="23">
        <f t="shared" si="0"/>
        <v>360</v>
      </c>
      <c r="H13" s="31"/>
    </row>
    <row r="14" spans="1:8" ht="24.95" customHeight="1">
      <c r="A14" s="11"/>
      <c r="B14" s="31"/>
      <c r="C14" s="31"/>
      <c r="D14" s="31"/>
      <c r="E14" s="31"/>
      <c r="F14" s="23" t="s">
        <v>42</v>
      </c>
      <c r="G14" s="23">
        <f>SUM(G4:G13)</f>
        <v>8264</v>
      </c>
      <c r="H14" s="31"/>
    </row>
    <row r="18" ht="24.95" customHeight="1"/>
    <row r="19" ht="24.95" customHeight="1"/>
    <row r="20" ht="24.95" customHeight="1"/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19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16"/>
  <sheetViews>
    <sheetView workbookViewId="0">
      <selection activeCell="L25" sqref="L25"/>
    </sheetView>
  </sheetViews>
  <sheetFormatPr defaultColWidth="9" defaultRowHeight="12"/>
  <cols>
    <col min="1" max="1" width="6" style="4" customWidth="1"/>
    <col min="2" max="2" width="14.25" style="4" customWidth="1"/>
    <col min="3" max="3" width="27.125" style="4" customWidth="1"/>
    <col min="4" max="4" width="9" style="4"/>
    <col min="5" max="7" width="9" style="1"/>
    <col min="8" max="8" width="9.625" style="4" customWidth="1"/>
    <col min="9" max="16384" width="9" style="4"/>
  </cols>
  <sheetData>
    <row r="1" spans="1:10" ht="24.95" customHeight="1">
      <c r="A1" s="45" t="s">
        <v>43</v>
      </c>
      <c r="B1" s="46"/>
      <c r="C1" s="46"/>
      <c r="D1" s="46"/>
      <c r="E1" s="46"/>
      <c r="F1" s="46"/>
      <c r="G1" s="46"/>
      <c r="H1" s="46"/>
    </row>
    <row r="2" spans="1:10" ht="24.95" customHeight="1">
      <c r="A2" s="47" t="s">
        <v>4</v>
      </c>
      <c r="B2" s="47" t="s">
        <v>5</v>
      </c>
      <c r="C2" s="47" t="s">
        <v>44</v>
      </c>
      <c r="D2" s="47" t="s">
        <v>14</v>
      </c>
      <c r="E2" s="47" t="s">
        <v>15</v>
      </c>
      <c r="F2" s="47" t="s">
        <v>16</v>
      </c>
      <c r="G2" s="47" t="s">
        <v>17</v>
      </c>
      <c r="H2" s="47" t="s">
        <v>18</v>
      </c>
    </row>
    <row r="3" spans="1:10" ht="24.95" customHeight="1">
      <c r="A3" s="47"/>
      <c r="B3" s="47"/>
      <c r="C3" s="47"/>
      <c r="D3" s="47"/>
      <c r="E3" s="47"/>
      <c r="F3" s="47"/>
      <c r="G3" s="47"/>
      <c r="H3" s="47"/>
    </row>
    <row r="4" spans="1:10" ht="24.95" customHeight="1">
      <c r="A4" s="8">
        <v>1</v>
      </c>
      <c r="B4" s="8" t="s">
        <v>45</v>
      </c>
      <c r="C4" s="8" t="s">
        <v>46</v>
      </c>
      <c r="D4" s="8" t="s">
        <v>47</v>
      </c>
      <c r="E4" s="7">
        <v>3</v>
      </c>
      <c r="F4" s="8">
        <v>120</v>
      </c>
      <c r="G4" s="8">
        <f t="shared" ref="G4:G9" si="0">F4*E4</f>
        <v>360</v>
      </c>
      <c r="H4" s="11"/>
    </row>
    <row r="5" spans="1:10" ht="24.95" customHeight="1">
      <c r="A5" s="8">
        <v>2</v>
      </c>
      <c r="B5" s="8" t="s">
        <v>48</v>
      </c>
      <c r="C5" s="8" t="s">
        <v>49</v>
      </c>
      <c r="D5" s="8" t="s">
        <v>50</v>
      </c>
      <c r="E5" s="7">
        <v>1</v>
      </c>
      <c r="F5" s="8">
        <v>25</v>
      </c>
      <c r="G5" s="8">
        <f t="shared" si="0"/>
        <v>25</v>
      </c>
      <c r="H5" s="11"/>
    </row>
    <row r="6" spans="1:10" ht="24.95" customHeight="1">
      <c r="A6" s="8">
        <v>3</v>
      </c>
      <c r="B6" s="8" t="s">
        <v>51</v>
      </c>
      <c r="C6" s="8" t="s">
        <v>52</v>
      </c>
      <c r="D6" s="8" t="s">
        <v>20</v>
      </c>
      <c r="E6" s="7">
        <v>1</v>
      </c>
      <c r="F6" s="8">
        <v>75</v>
      </c>
      <c r="G6" s="8">
        <f t="shared" si="0"/>
        <v>75</v>
      </c>
      <c r="H6" s="11"/>
    </row>
    <row r="7" spans="1:10" ht="24.95" customHeight="1">
      <c r="A7" s="8">
        <v>4</v>
      </c>
      <c r="B7" s="8" t="s">
        <v>53</v>
      </c>
      <c r="C7" s="8" t="s">
        <v>54</v>
      </c>
      <c r="D7" s="8" t="s">
        <v>30</v>
      </c>
      <c r="E7" s="7">
        <v>1</v>
      </c>
      <c r="F7" s="8">
        <v>38</v>
      </c>
      <c r="G7" s="8">
        <f t="shared" si="0"/>
        <v>38</v>
      </c>
      <c r="H7" s="11"/>
    </row>
    <row r="8" spans="1:10" ht="63" customHeight="1">
      <c r="A8" s="8">
        <v>5</v>
      </c>
      <c r="B8" s="8" t="s">
        <v>55</v>
      </c>
      <c r="C8" s="9" t="s">
        <v>56</v>
      </c>
      <c r="D8" s="9" t="s">
        <v>47</v>
      </c>
      <c r="E8" s="7">
        <v>1</v>
      </c>
      <c r="F8" s="8">
        <v>400</v>
      </c>
      <c r="G8" s="8">
        <f t="shared" si="0"/>
        <v>400</v>
      </c>
      <c r="H8" s="11"/>
    </row>
    <row r="9" spans="1:10" ht="24.95" customHeight="1">
      <c r="A9" s="8">
        <v>6</v>
      </c>
      <c r="B9" s="8" t="s">
        <v>57</v>
      </c>
      <c r="C9" s="8" t="s">
        <v>58</v>
      </c>
      <c r="D9" s="9" t="s">
        <v>47</v>
      </c>
      <c r="E9" s="7">
        <v>9</v>
      </c>
      <c r="F9" s="8">
        <v>35</v>
      </c>
      <c r="G9" s="8">
        <f t="shared" si="0"/>
        <v>315</v>
      </c>
      <c r="H9" s="11"/>
    </row>
    <row r="10" spans="1:10" ht="24.95" customHeight="1">
      <c r="A10" s="8"/>
      <c r="B10" s="8"/>
      <c r="C10" s="8"/>
      <c r="D10" s="8"/>
      <c r="E10" s="8"/>
      <c r="F10" s="8" t="s">
        <v>42</v>
      </c>
      <c r="G10" s="8">
        <f>SUM(G4:G9)</f>
        <v>1213</v>
      </c>
      <c r="H10" s="11"/>
    </row>
    <row r="16" spans="1:10">
      <c r="J16" s="1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H36"/>
  <sheetViews>
    <sheetView topLeftCell="A13" workbookViewId="0">
      <selection activeCell="M3" sqref="M3"/>
    </sheetView>
  </sheetViews>
  <sheetFormatPr defaultColWidth="9" defaultRowHeight="12"/>
  <cols>
    <col min="1" max="1" width="7.25" style="4" customWidth="1"/>
    <col min="2" max="2" width="9.5" style="4" customWidth="1"/>
    <col min="3" max="3" width="35" style="4" customWidth="1"/>
    <col min="4" max="4" width="9" style="4"/>
    <col min="5" max="5" width="9" style="16"/>
    <col min="6" max="7" width="9" style="1"/>
    <col min="8" max="8" width="18.125" style="1" customWidth="1"/>
    <col min="9" max="16384" width="9" style="4"/>
  </cols>
  <sheetData>
    <row r="1" spans="1:8" ht="21.95" customHeight="1">
      <c r="A1" s="48" t="s">
        <v>59</v>
      </c>
      <c r="B1" s="49"/>
      <c r="C1" s="49"/>
      <c r="D1" s="49"/>
      <c r="E1" s="49"/>
      <c r="F1" s="49"/>
      <c r="G1" s="49"/>
      <c r="H1" s="50"/>
    </row>
    <row r="2" spans="1:8" ht="20.100000000000001" customHeight="1">
      <c r="A2" s="17" t="s">
        <v>60</v>
      </c>
      <c r="B2" s="17" t="s">
        <v>61</v>
      </c>
      <c r="C2" s="17" t="s">
        <v>13</v>
      </c>
      <c r="D2" s="17" t="s">
        <v>62</v>
      </c>
      <c r="E2" s="18" t="s">
        <v>15</v>
      </c>
      <c r="F2" s="19" t="s">
        <v>16</v>
      </c>
      <c r="G2" s="19" t="s">
        <v>17</v>
      </c>
      <c r="H2" s="19" t="s">
        <v>18</v>
      </c>
    </row>
    <row r="3" spans="1:8" ht="227.1" customHeight="1">
      <c r="A3" s="20">
        <v>1</v>
      </c>
      <c r="B3" s="21" t="s">
        <v>63</v>
      </c>
      <c r="C3" s="22" t="s">
        <v>64</v>
      </c>
      <c r="D3" s="20" t="s">
        <v>23</v>
      </c>
      <c r="E3" s="23">
        <v>1</v>
      </c>
      <c r="F3" s="5">
        <v>1900</v>
      </c>
      <c r="G3" s="5">
        <f t="shared" ref="G3:G35" si="0">F3*E3</f>
        <v>1900</v>
      </c>
      <c r="H3" s="5"/>
    </row>
    <row r="4" spans="1:8" ht="20.100000000000001" customHeight="1">
      <c r="A4" s="24">
        <v>2</v>
      </c>
      <c r="B4" s="25" t="s">
        <v>65</v>
      </c>
      <c r="C4" s="25" t="s">
        <v>66</v>
      </c>
      <c r="D4" s="24" t="s">
        <v>50</v>
      </c>
      <c r="E4" s="23">
        <v>5</v>
      </c>
      <c r="F4" s="8">
        <v>10</v>
      </c>
      <c r="G4" s="5">
        <f t="shared" si="0"/>
        <v>50</v>
      </c>
      <c r="H4" s="8"/>
    </row>
    <row r="5" spans="1:8" ht="20.100000000000001" customHeight="1">
      <c r="A5" s="24">
        <v>3</v>
      </c>
      <c r="B5" s="25" t="s">
        <v>67</v>
      </c>
      <c r="C5" s="25" t="s">
        <v>68</v>
      </c>
      <c r="D5" s="24" t="s">
        <v>50</v>
      </c>
      <c r="E5" s="23">
        <v>7</v>
      </c>
      <c r="F5" s="8">
        <v>10</v>
      </c>
      <c r="G5" s="5">
        <f t="shared" si="0"/>
        <v>70</v>
      </c>
      <c r="H5" s="8"/>
    </row>
    <row r="6" spans="1:8" ht="20.100000000000001" customHeight="1">
      <c r="A6" s="24">
        <v>4</v>
      </c>
      <c r="B6" s="25" t="s">
        <v>69</v>
      </c>
      <c r="C6" s="26" t="s">
        <v>70</v>
      </c>
      <c r="D6" s="24" t="s">
        <v>33</v>
      </c>
      <c r="E6" s="23">
        <v>23</v>
      </c>
      <c r="F6" s="8">
        <v>10</v>
      </c>
      <c r="G6" s="5">
        <f t="shared" si="0"/>
        <v>230</v>
      </c>
      <c r="H6" s="8"/>
    </row>
    <row r="7" spans="1:8" ht="20.100000000000001" customHeight="1">
      <c r="A7" s="24">
        <v>5</v>
      </c>
      <c r="B7" s="25" t="s">
        <v>71</v>
      </c>
      <c r="C7" s="26" t="s">
        <v>72</v>
      </c>
      <c r="D7" s="24" t="s">
        <v>20</v>
      </c>
      <c r="E7" s="23">
        <v>3</v>
      </c>
      <c r="F7" s="8">
        <v>18</v>
      </c>
      <c r="G7" s="5">
        <f t="shared" si="0"/>
        <v>54</v>
      </c>
      <c r="H7" s="8"/>
    </row>
    <row r="8" spans="1:8" ht="20.100000000000001" customHeight="1">
      <c r="A8" s="24">
        <v>6</v>
      </c>
      <c r="B8" s="25" t="s">
        <v>73</v>
      </c>
      <c r="C8" s="25" t="s">
        <v>66</v>
      </c>
      <c r="D8" s="24" t="s">
        <v>20</v>
      </c>
      <c r="E8" s="23">
        <v>23</v>
      </c>
      <c r="F8" s="8">
        <v>20</v>
      </c>
      <c r="G8" s="5">
        <f t="shared" si="0"/>
        <v>460</v>
      </c>
      <c r="H8" s="8"/>
    </row>
    <row r="9" spans="1:8" ht="20.100000000000001" customHeight="1">
      <c r="A9" s="24">
        <v>7</v>
      </c>
      <c r="B9" s="25" t="s">
        <v>74</v>
      </c>
      <c r="C9" s="25" t="s">
        <v>75</v>
      </c>
      <c r="D9" s="24" t="s">
        <v>76</v>
      </c>
      <c r="E9" s="23">
        <v>23</v>
      </c>
      <c r="F9" s="8">
        <v>20</v>
      </c>
      <c r="G9" s="5">
        <f t="shared" si="0"/>
        <v>460</v>
      </c>
      <c r="H9" s="8"/>
    </row>
    <row r="10" spans="1:8" ht="20.100000000000001" customHeight="1">
      <c r="A10" s="24"/>
      <c r="B10" s="25" t="s">
        <v>74</v>
      </c>
      <c r="C10" s="25" t="s">
        <v>77</v>
      </c>
      <c r="D10" s="24" t="s">
        <v>76</v>
      </c>
      <c r="E10" s="23">
        <v>23</v>
      </c>
      <c r="F10" s="8">
        <v>18</v>
      </c>
      <c r="G10" s="5">
        <f t="shared" si="0"/>
        <v>414</v>
      </c>
      <c r="H10" s="8"/>
    </row>
    <row r="11" spans="1:8" ht="20.100000000000001" customHeight="1">
      <c r="A11" s="24"/>
      <c r="B11" s="25" t="s">
        <v>74</v>
      </c>
      <c r="C11" s="25" t="s">
        <v>78</v>
      </c>
      <c r="D11" s="24" t="s">
        <v>76</v>
      </c>
      <c r="E11" s="23">
        <v>23</v>
      </c>
      <c r="F11" s="8">
        <v>15</v>
      </c>
      <c r="G11" s="5">
        <f t="shared" si="0"/>
        <v>345</v>
      </c>
      <c r="H11" s="8"/>
    </row>
    <row r="12" spans="1:8" ht="20.100000000000001" customHeight="1">
      <c r="A12" s="24">
        <v>8</v>
      </c>
      <c r="B12" s="25" t="s">
        <v>79</v>
      </c>
      <c r="C12" s="25" t="s">
        <v>80</v>
      </c>
      <c r="D12" s="24" t="s">
        <v>20</v>
      </c>
      <c r="E12" s="23">
        <v>9</v>
      </c>
      <c r="F12" s="8">
        <v>20</v>
      </c>
      <c r="G12" s="5">
        <f t="shared" si="0"/>
        <v>180</v>
      </c>
      <c r="H12" s="8" t="s">
        <v>78</v>
      </c>
    </row>
    <row r="13" spans="1:8" ht="20.100000000000001" customHeight="1">
      <c r="A13" s="24">
        <v>9</v>
      </c>
      <c r="B13" s="25" t="s">
        <v>81</v>
      </c>
      <c r="C13" s="25" t="s">
        <v>82</v>
      </c>
      <c r="D13" s="24" t="s">
        <v>20</v>
      </c>
      <c r="E13" s="23">
        <v>22</v>
      </c>
      <c r="F13" s="8">
        <v>15</v>
      </c>
      <c r="G13" s="5">
        <f t="shared" si="0"/>
        <v>330</v>
      </c>
      <c r="H13" s="8"/>
    </row>
    <row r="14" spans="1:8" ht="20.100000000000001" customHeight="1">
      <c r="A14" s="24"/>
      <c r="B14" s="25" t="s">
        <v>81</v>
      </c>
      <c r="C14" s="25" t="s">
        <v>83</v>
      </c>
      <c r="D14" s="24" t="s">
        <v>20</v>
      </c>
      <c r="E14" s="23">
        <v>22</v>
      </c>
      <c r="F14" s="8">
        <v>15</v>
      </c>
      <c r="G14" s="5">
        <f t="shared" si="0"/>
        <v>330</v>
      </c>
      <c r="H14" s="8"/>
    </row>
    <row r="15" spans="1:8" ht="20.100000000000001" customHeight="1">
      <c r="A15" s="24"/>
      <c r="B15" s="25" t="s">
        <v>81</v>
      </c>
      <c r="C15" s="25" t="s">
        <v>84</v>
      </c>
      <c r="D15" s="24" t="s">
        <v>20</v>
      </c>
      <c r="E15" s="23">
        <v>22</v>
      </c>
      <c r="F15" s="8">
        <v>15</v>
      </c>
      <c r="G15" s="5">
        <f t="shared" si="0"/>
        <v>330</v>
      </c>
      <c r="H15" s="8"/>
    </row>
    <row r="16" spans="1:8" ht="20.100000000000001" customHeight="1">
      <c r="A16" s="24"/>
      <c r="B16" s="25" t="s">
        <v>81</v>
      </c>
      <c r="C16" s="11" t="s">
        <v>85</v>
      </c>
      <c r="D16" s="24" t="s">
        <v>20</v>
      </c>
      <c r="E16" s="23">
        <v>22</v>
      </c>
      <c r="F16" s="8">
        <v>15</v>
      </c>
      <c r="G16" s="5">
        <f t="shared" si="0"/>
        <v>330</v>
      </c>
      <c r="H16" s="8"/>
    </row>
    <row r="17" spans="1:8" ht="20.100000000000001" customHeight="1">
      <c r="A17" s="24">
        <v>10</v>
      </c>
      <c r="B17" s="25" t="s">
        <v>74</v>
      </c>
      <c r="C17" s="25" t="s">
        <v>86</v>
      </c>
      <c r="D17" s="24" t="s">
        <v>76</v>
      </c>
      <c r="E17" s="23">
        <v>45</v>
      </c>
      <c r="F17" s="8">
        <v>18</v>
      </c>
      <c r="G17" s="5">
        <f t="shared" si="0"/>
        <v>810</v>
      </c>
      <c r="H17" s="8"/>
    </row>
    <row r="18" spans="1:8" ht="20.100000000000001" customHeight="1">
      <c r="A18" s="24">
        <v>11</v>
      </c>
      <c r="B18" s="25" t="s">
        <v>87</v>
      </c>
      <c r="C18" s="25" t="s">
        <v>88</v>
      </c>
      <c r="D18" s="24" t="s">
        <v>50</v>
      </c>
      <c r="E18" s="23">
        <v>1</v>
      </c>
      <c r="F18" s="8">
        <v>350</v>
      </c>
      <c r="G18" s="5">
        <f t="shared" si="0"/>
        <v>350</v>
      </c>
      <c r="H18" s="8"/>
    </row>
    <row r="19" spans="1:8" ht="20.100000000000001" customHeight="1">
      <c r="A19" s="24">
        <v>13</v>
      </c>
      <c r="B19" s="25" t="s">
        <v>89</v>
      </c>
      <c r="C19" s="26" t="s">
        <v>90</v>
      </c>
      <c r="D19" s="24" t="s">
        <v>50</v>
      </c>
      <c r="E19" s="23">
        <v>6</v>
      </c>
      <c r="F19" s="8">
        <v>28</v>
      </c>
      <c r="G19" s="5">
        <f t="shared" si="0"/>
        <v>168</v>
      </c>
      <c r="H19" s="8"/>
    </row>
    <row r="20" spans="1:8" ht="20.100000000000001" customHeight="1">
      <c r="A20" s="24">
        <v>14</v>
      </c>
      <c r="B20" s="25" t="s">
        <v>91</v>
      </c>
      <c r="C20" s="25" t="s">
        <v>92</v>
      </c>
      <c r="D20" s="24" t="s">
        <v>50</v>
      </c>
      <c r="E20" s="23">
        <v>6</v>
      </c>
      <c r="F20" s="8">
        <v>15</v>
      </c>
      <c r="G20" s="5">
        <f t="shared" si="0"/>
        <v>90</v>
      </c>
      <c r="H20" s="8"/>
    </row>
    <row r="21" spans="1:8" ht="20.100000000000001" customHeight="1">
      <c r="A21" s="24">
        <v>15</v>
      </c>
      <c r="B21" s="25" t="s">
        <v>93</v>
      </c>
      <c r="C21" s="25" t="s">
        <v>94</v>
      </c>
      <c r="D21" s="24" t="s">
        <v>50</v>
      </c>
      <c r="E21" s="23">
        <v>22</v>
      </c>
      <c r="F21" s="8">
        <v>60</v>
      </c>
      <c r="G21" s="5">
        <f t="shared" si="0"/>
        <v>1320</v>
      </c>
      <c r="H21" s="8"/>
    </row>
    <row r="22" spans="1:8" ht="20.100000000000001" customHeight="1">
      <c r="A22" s="24">
        <v>16</v>
      </c>
      <c r="B22" s="25" t="s">
        <v>95</v>
      </c>
      <c r="C22" s="25" t="s">
        <v>96</v>
      </c>
      <c r="D22" s="24" t="s">
        <v>50</v>
      </c>
      <c r="E22" s="23">
        <v>22</v>
      </c>
      <c r="F22" s="8">
        <v>15</v>
      </c>
      <c r="G22" s="5">
        <f t="shared" si="0"/>
        <v>330</v>
      </c>
      <c r="H22" s="8"/>
    </row>
    <row r="23" spans="1:8" ht="78.95" customHeight="1">
      <c r="A23" s="24">
        <v>17</v>
      </c>
      <c r="B23" s="25" t="s">
        <v>97</v>
      </c>
      <c r="C23" s="27" t="s">
        <v>98</v>
      </c>
      <c r="D23" s="24" t="s">
        <v>99</v>
      </c>
      <c r="E23" s="23">
        <v>1</v>
      </c>
      <c r="F23" s="8">
        <v>360</v>
      </c>
      <c r="G23" s="5">
        <f t="shared" si="0"/>
        <v>360</v>
      </c>
      <c r="H23" s="8"/>
    </row>
    <row r="24" spans="1:8" ht="87" customHeight="1">
      <c r="A24" s="24">
        <v>18</v>
      </c>
      <c r="B24" s="25" t="s">
        <v>100</v>
      </c>
      <c r="C24" s="25" t="s">
        <v>101</v>
      </c>
      <c r="D24" s="24" t="s">
        <v>99</v>
      </c>
      <c r="E24" s="23">
        <v>7</v>
      </c>
      <c r="F24" s="8">
        <v>650</v>
      </c>
      <c r="G24" s="5">
        <f t="shared" si="0"/>
        <v>4550</v>
      </c>
      <c r="H24" s="8"/>
    </row>
    <row r="25" spans="1:8" ht="96" customHeight="1">
      <c r="A25" s="24">
        <v>19</v>
      </c>
      <c r="B25" s="25" t="s">
        <v>102</v>
      </c>
      <c r="C25" s="25" t="s">
        <v>103</v>
      </c>
      <c r="D25" s="24" t="s">
        <v>99</v>
      </c>
      <c r="E25" s="23">
        <v>2</v>
      </c>
      <c r="F25" s="8">
        <v>820</v>
      </c>
      <c r="G25" s="5">
        <f t="shared" si="0"/>
        <v>1640</v>
      </c>
      <c r="H25" s="8"/>
    </row>
    <row r="26" spans="1:8" ht="39" customHeight="1">
      <c r="A26" s="24">
        <v>20</v>
      </c>
      <c r="B26" s="25" t="s">
        <v>104</v>
      </c>
      <c r="C26" s="26" t="s">
        <v>105</v>
      </c>
      <c r="D26" s="24" t="s">
        <v>50</v>
      </c>
      <c r="E26" s="23">
        <v>22</v>
      </c>
      <c r="F26" s="8">
        <v>30</v>
      </c>
      <c r="G26" s="5">
        <f t="shared" si="0"/>
        <v>660</v>
      </c>
      <c r="H26" s="8"/>
    </row>
    <row r="27" spans="1:8" ht="83.1" customHeight="1">
      <c r="A27" s="24">
        <v>21</v>
      </c>
      <c r="B27" s="25" t="s">
        <v>106</v>
      </c>
      <c r="C27" s="25" t="s">
        <v>107</v>
      </c>
      <c r="D27" s="24" t="s">
        <v>99</v>
      </c>
      <c r="E27" s="23">
        <v>12</v>
      </c>
      <c r="F27" s="8">
        <v>250</v>
      </c>
      <c r="G27" s="5">
        <f t="shared" si="0"/>
        <v>3000</v>
      </c>
      <c r="H27" s="8"/>
    </row>
    <row r="28" spans="1:8" ht="35.1" customHeight="1">
      <c r="A28" s="24">
        <v>22</v>
      </c>
      <c r="B28" s="25" t="s">
        <v>108</v>
      </c>
      <c r="C28" s="26" t="s">
        <v>105</v>
      </c>
      <c r="D28" s="24" t="s">
        <v>50</v>
      </c>
      <c r="E28" s="23">
        <v>22</v>
      </c>
      <c r="F28" s="8">
        <v>90</v>
      </c>
      <c r="G28" s="5">
        <f t="shared" si="0"/>
        <v>1980</v>
      </c>
      <c r="H28" s="8"/>
    </row>
    <row r="29" spans="1:8" ht="83.1" customHeight="1">
      <c r="A29" s="24">
        <v>23</v>
      </c>
      <c r="B29" s="25" t="s">
        <v>106</v>
      </c>
      <c r="C29" s="25" t="s">
        <v>109</v>
      </c>
      <c r="D29" s="24" t="s">
        <v>99</v>
      </c>
      <c r="E29" s="23">
        <v>18</v>
      </c>
      <c r="F29" s="8">
        <v>360</v>
      </c>
      <c r="G29" s="5">
        <f t="shared" si="0"/>
        <v>6480</v>
      </c>
      <c r="H29" s="8"/>
    </row>
    <row r="30" spans="1:8" ht="20.100000000000001" customHeight="1">
      <c r="A30" s="24">
        <v>24</v>
      </c>
      <c r="B30" s="25" t="s">
        <v>110</v>
      </c>
      <c r="C30" s="25" t="s">
        <v>111</v>
      </c>
      <c r="D30" s="24" t="s">
        <v>50</v>
      </c>
      <c r="E30" s="23">
        <v>6</v>
      </c>
      <c r="F30" s="8">
        <v>20</v>
      </c>
      <c r="G30" s="5">
        <f t="shared" si="0"/>
        <v>120</v>
      </c>
      <c r="H30" s="8"/>
    </row>
    <row r="31" spans="1:8" ht="20.100000000000001" customHeight="1">
      <c r="A31" s="24">
        <v>26</v>
      </c>
      <c r="B31" s="25" t="s">
        <v>112</v>
      </c>
      <c r="C31" s="26" t="s">
        <v>105</v>
      </c>
      <c r="D31" s="24" t="s">
        <v>50</v>
      </c>
      <c r="E31" s="23">
        <v>4</v>
      </c>
      <c r="F31" s="8">
        <v>26</v>
      </c>
      <c r="G31" s="5">
        <f t="shared" si="0"/>
        <v>104</v>
      </c>
      <c r="H31" s="8"/>
    </row>
    <row r="32" spans="1:8" ht="24" customHeight="1">
      <c r="A32" s="24">
        <v>27</v>
      </c>
      <c r="B32" s="25" t="s">
        <v>113</v>
      </c>
      <c r="C32" s="26" t="s">
        <v>105</v>
      </c>
      <c r="D32" s="24" t="s">
        <v>50</v>
      </c>
      <c r="E32" s="23">
        <v>4</v>
      </c>
      <c r="F32" s="8">
        <v>30</v>
      </c>
      <c r="G32" s="5">
        <f t="shared" si="0"/>
        <v>120</v>
      </c>
      <c r="H32" s="8"/>
    </row>
    <row r="33" spans="1:8" ht="20.100000000000001" customHeight="1">
      <c r="A33" s="24">
        <v>28</v>
      </c>
      <c r="B33" s="25" t="s">
        <v>114</v>
      </c>
      <c r="C33" s="26" t="s">
        <v>115</v>
      </c>
      <c r="D33" s="24" t="s">
        <v>50</v>
      </c>
      <c r="E33" s="23">
        <v>6</v>
      </c>
      <c r="F33" s="8">
        <v>36</v>
      </c>
      <c r="G33" s="5">
        <f t="shared" si="0"/>
        <v>216</v>
      </c>
      <c r="H33" s="8" t="s">
        <v>116</v>
      </c>
    </row>
    <row r="34" spans="1:8" ht="20.100000000000001" customHeight="1">
      <c r="A34" s="24">
        <v>29</v>
      </c>
      <c r="B34" s="25" t="s">
        <v>117</v>
      </c>
      <c r="C34" s="26" t="s">
        <v>118</v>
      </c>
      <c r="D34" s="24" t="s">
        <v>50</v>
      </c>
      <c r="E34" s="23">
        <v>20</v>
      </c>
      <c r="F34" s="8">
        <v>10</v>
      </c>
      <c r="G34" s="5">
        <f t="shared" si="0"/>
        <v>200</v>
      </c>
      <c r="H34" s="8"/>
    </row>
    <row r="35" spans="1:8" ht="20.100000000000001" customHeight="1">
      <c r="A35" s="24">
        <v>31</v>
      </c>
      <c r="B35" s="25" t="s">
        <v>119</v>
      </c>
      <c r="C35" s="26" t="s">
        <v>120</v>
      </c>
      <c r="D35" s="24" t="s">
        <v>50</v>
      </c>
      <c r="E35" s="23">
        <v>22</v>
      </c>
      <c r="F35" s="8">
        <v>30</v>
      </c>
      <c r="G35" s="5">
        <f t="shared" si="0"/>
        <v>660</v>
      </c>
      <c r="H35" s="8" t="s">
        <v>121</v>
      </c>
    </row>
    <row r="36" spans="1:8" ht="20.100000000000001" customHeight="1">
      <c r="A36" s="11"/>
      <c r="B36" s="11"/>
      <c r="C36" s="26"/>
      <c r="D36" s="11"/>
      <c r="E36" s="28"/>
      <c r="F36" s="8" t="s">
        <v>42</v>
      </c>
      <c r="G36" s="8">
        <f>SUM(G3:G35)</f>
        <v>28641</v>
      </c>
      <c r="H36" s="8"/>
    </row>
  </sheetData>
  <mergeCells count="1">
    <mergeCell ref="A1:H1"/>
  </mergeCells>
  <phoneticPr fontId="19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16"/>
  <sheetViews>
    <sheetView topLeftCell="A13" workbookViewId="0">
      <selection activeCell="L6" sqref="L6"/>
    </sheetView>
  </sheetViews>
  <sheetFormatPr defaultColWidth="9" defaultRowHeight="12"/>
  <cols>
    <col min="1" max="1" width="5.375" style="1" customWidth="1"/>
    <col min="2" max="2" width="11.625" style="1" customWidth="1"/>
    <col min="3" max="3" width="15.5" style="2" customWidth="1"/>
    <col min="4" max="4" width="6.375" style="1" customWidth="1"/>
    <col min="5" max="5" width="7.75" style="3" customWidth="1"/>
    <col min="6" max="6" width="8.125" style="1" customWidth="1"/>
    <col min="7" max="7" width="9" style="1"/>
    <col min="8" max="8" width="16.75" style="4" customWidth="1"/>
    <col min="9" max="16384" width="9" style="4"/>
  </cols>
  <sheetData>
    <row r="1" spans="1:8" ht="24.95" customHeight="1">
      <c r="A1" s="51" t="s">
        <v>122</v>
      </c>
      <c r="B1" s="52"/>
      <c r="C1" s="53"/>
      <c r="D1" s="52"/>
      <c r="E1" s="52"/>
      <c r="F1" s="52"/>
      <c r="G1" s="52"/>
      <c r="H1" s="52"/>
    </row>
    <row r="2" spans="1:8">
      <c r="A2" s="47" t="s">
        <v>4</v>
      </c>
      <c r="B2" s="54" t="s">
        <v>5</v>
      </c>
      <c r="C2" s="47" t="s">
        <v>13</v>
      </c>
      <c r="D2" s="47" t="s">
        <v>14</v>
      </c>
      <c r="E2" s="55" t="s">
        <v>15</v>
      </c>
      <c r="F2" s="47" t="s">
        <v>16</v>
      </c>
      <c r="G2" s="47" t="s">
        <v>17</v>
      </c>
      <c r="H2" s="47" t="s">
        <v>18</v>
      </c>
    </row>
    <row r="3" spans="1:8" ht="15" customHeight="1">
      <c r="A3" s="47"/>
      <c r="B3" s="54"/>
      <c r="C3" s="47"/>
      <c r="D3" s="47"/>
      <c r="E3" s="55"/>
      <c r="F3" s="47"/>
      <c r="G3" s="47"/>
      <c r="H3" s="47"/>
    </row>
    <row r="4" spans="1:8" ht="81.95" customHeight="1">
      <c r="A4" s="8">
        <v>1</v>
      </c>
      <c r="B4" s="9" t="s">
        <v>123</v>
      </c>
      <c r="C4" s="10" t="s">
        <v>124</v>
      </c>
      <c r="D4" s="8" t="s">
        <v>23</v>
      </c>
      <c r="E4" s="7">
        <v>2</v>
      </c>
      <c r="F4" s="8">
        <v>500</v>
      </c>
      <c r="G4" s="8">
        <f t="shared" ref="G4:G15" si="0">F4*E4</f>
        <v>1000</v>
      </c>
      <c r="H4" s="9"/>
    </row>
    <row r="5" spans="1:8" ht="84.95" customHeight="1">
      <c r="A5" s="8">
        <v>2</v>
      </c>
      <c r="B5" s="9" t="s">
        <v>125</v>
      </c>
      <c r="C5" s="10" t="s">
        <v>126</v>
      </c>
      <c r="D5" s="8" t="s">
        <v>23</v>
      </c>
      <c r="E5" s="7">
        <v>2</v>
      </c>
      <c r="F5" s="8">
        <v>40</v>
      </c>
      <c r="G5" s="8">
        <f t="shared" si="0"/>
        <v>80</v>
      </c>
      <c r="H5" s="9"/>
    </row>
    <row r="6" spans="1:8" ht="114" customHeight="1">
      <c r="A6" s="8">
        <v>3</v>
      </c>
      <c r="B6" s="9" t="s">
        <v>127</v>
      </c>
      <c r="C6" s="10" t="s">
        <v>128</v>
      </c>
      <c r="D6" s="8" t="s">
        <v>23</v>
      </c>
      <c r="E6" s="7">
        <v>2</v>
      </c>
      <c r="F6" s="8">
        <v>480</v>
      </c>
      <c r="G6" s="8">
        <f t="shared" si="0"/>
        <v>960</v>
      </c>
      <c r="H6" s="11"/>
    </row>
    <row r="7" spans="1:8" ht="87" customHeight="1">
      <c r="A7" s="8">
        <v>4</v>
      </c>
      <c r="B7" s="9" t="s">
        <v>129</v>
      </c>
      <c r="C7" s="10" t="s">
        <v>130</v>
      </c>
      <c r="D7" s="8" t="s">
        <v>23</v>
      </c>
      <c r="E7" s="7">
        <v>5</v>
      </c>
      <c r="F7" s="8">
        <v>230</v>
      </c>
      <c r="G7" s="8">
        <f t="shared" si="0"/>
        <v>1150</v>
      </c>
      <c r="H7" s="9"/>
    </row>
    <row r="8" spans="1:8" ht="87" customHeight="1">
      <c r="A8" s="8">
        <v>5</v>
      </c>
      <c r="B8" s="9" t="s">
        <v>131</v>
      </c>
      <c r="C8" s="10" t="s">
        <v>132</v>
      </c>
      <c r="D8" s="8" t="s">
        <v>76</v>
      </c>
      <c r="E8" s="7">
        <v>3</v>
      </c>
      <c r="F8" s="8">
        <v>200</v>
      </c>
      <c r="G8" s="8">
        <f t="shared" si="0"/>
        <v>600</v>
      </c>
      <c r="H8" s="9"/>
    </row>
    <row r="9" spans="1:8" ht="90" customHeight="1">
      <c r="A9" s="8">
        <v>6</v>
      </c>
      <c r="B9" s="9" t="s">
        <v>131</v>
      </c>
      <c r="C9" s="10" t="s">
        <v>133</v>
      </c>
      <c r="D9" s="8" t="s">
        <v>76</v>
      </c>
      <c r="E9" s="7">
        <v>3</v>
      </c>
      <c r="F9" s="8">
        <v>200</v>
      </c>
      <c r="G9" s="8">
        <f t="shared" si="0"/>
        <v>600</v>
      </c>
      <c r="H9" s="9"/>
    </row>
    <row r="10" spans="1:8" ht="101.1" customHeight="1">
      <c r="A10" s="8">
        <v>7</v>
      </c>
      <c r="B10" s="9" t="s">
        <v>134</v>
      </c>
      <c r="C10" s="10" t="s">
        <v>135</v>
      </c>
      <c r="D10" s="8" t="s">
        <v>50</v>
      </c>
      <c r="E10" s="7">
        <v>1</v>
      </c>
      <c r="F10" s="8">
        <v>580</v>
      </c>
      <c r="G10" s="8">
        <f t="shared" si="0"/>
        <v>580</v>
      </c>
      <c r="H10" s="9"/>
    </row>
    <row r="11" spans="1:8" ht="101.1" customHeight="1">
      <c r="A11" s="8">
        <v>8</v>
      </c>
      <c r="B11" s="9" t="s">
        <v>136</v>
      </c>
      <c r="C11" s="10" t="s">
        <v>137</v>
      </c>
      <c r="D11" s="8" t="s">
        <v>50</v>
      </c>
      <c r="E11" s="7">
        <v>1</v>
      </c>
      <c r="F11" s="8">
        <v>850</v>
      </c>
      <c r="G11" s="8">
        <f t="shared" si="0"/>
        <v>850</v>
      </c>
      <c r="H11" s="12"/>
    </row>
    <row r="12" spans="1:8" ht="81" customHeight="1">
      <c r="A12" s="8">
        <v>9</v>
      </c>
      <c r="B12" s="6" t="s">
        <v>138</v>
      </c>
      <c r="C12" s="13" t="s">
        <v>139</v>
      </c>
      <c r="D12" s="5" t="s">
        <v>23</v>
      </c>
      <c r="E12" s="7">
        <v>1</v>
      </c>
      <c r="F12" s="5">
        <v>680</v>
      </c>
      <c r="G12" s="8">
        <f t="shared" si="0"/>
        <v>680</v>
      </c>
      <c r="H12" s="14"/>
    </row>
    <row r="13" spans="1:8" ht="96.95" customHeight="1">
      <c r="A13" s="8">
        <v>10</v>
      </c>
      <c r="B13" s="9" t="s">
        <v>140</v>
      </c>
      <c r="C13" s="10" t="s">
        <v>141</v>
      </c>
      <c r="D13" s="8" t="s">
        <v>23</v>
      </c>
      <c r="E13" s="7">
        <v>30</v>
      </c>
      <c r="F13" s="8">
        <v>150</v>
      </c>
      <c r="G13" s="8">
        <f t="shared" si="0"/>
        <v>4500</v>
      </c>
      <c r="H13" s="11"/>
    </row>
    <row r="14" spans="1:8" ht="297" customHeight="1">
      <c r="A14" s="8">
        <v>11</v>
      </c>
      <c r="B14" s="9" t="s">
        <v>142</v>
      </c>
      <c r="C14" s="10" t="s">
        <v>143</v>
      </c>
      <c r="D14" s="8" t="s">
        <v>99</v>
      </c>
      <c r="E14" s="7">
        <v>1</v>
      </c>
      <c r="F14" s="8">
        <v>3800</v>
      </c>
      <c r="G14" s="8">
        <f t="shared" si="0"/>
        <v>3800</v>
      </c>
      <c r="H14" s="11"/>
    </row>
    <row r="15" spans="1:8" ht="111.95" customHeight="1">
      <c r="A15" s="8">
        <v>12</v>
      </c>
      <c r="B15" s="9" t="s">
        <v>144</v>
      </c>
      <c r="C15" s="10" t="s">
        <v>145</v>
      </c>
      <c r="D15" s="8" t="s">
        <v>99</v>
      </c>
      <c r="E15" s="7">
        <v>2</v>
      </c>
      <c r="F15" s="8">
        <v>3380</v>
      </c>
      <c r="G15" s="8">
        <f t="shared" si="0"/>
        <v>6760</v>
      </c>
      <c r="H15" s="11"/>
    </row>
    <row r="16" spans="1:8" ht="32.1" customHeight="1">
      <c r="A16" s="8"/>
      <c r="B16" s="8"/>
      <c r="C16" s="15"/>
      <c r="D16" s="8"/>
      <c r="E16" s="7"/>
      <c r="F16" s="8" t="s">
        <v>42</v>
      </c>
      <c r="G16" s="8">
        <f>SUM(G4:G15)</f>
        <v>21560</v>
      </c>
      <c r="H16" s="11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19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总表</vt:lpstr>
      <vt:lpstr>小学体育</vt:lpstr>
      <vt:lpstr>小学美术</vt:lpstr>
      <vt:lpstr>综合实践</vt:lpstr>
      <vt:lpstr>小学音乐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dcterms:created xsi:type="dcterms:W3CDTF">2020-03-19T03:59:00Z</dcterms:created>
  <dcterms:modified xsi:type="dcterms:W3CDTF">2020-04-03T03:19:37Z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